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'zmiana.aktywów'!$A$1:$J$26</definedName>
  </definedNames>
  <calcPr calcMode="autoNoTable" fullCalcOnLoad="1"/>
</workbook>
</file>

<file path=xl/sharedStrings.xml><?xml version="1.0" encoding="utf-8"?>
<sst xmlns="http://schemas.openxmlformats.org/spreadsheetml/2006/main" count="148" uniqueCount="90">
  <si>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</si>
  <si>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</si>
  <si>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</si>
  <si>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</si>
  <si>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</si>
  <si>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</si>
  <si>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</si>
  <si>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</si>
  <si>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</si>
  <si>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</si>
  <si>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</si>
  <si>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</si>
  <si>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</si>
  <si>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</si>
  <si>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</si>
  <si>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</si>
  <si>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</si>
  <si>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</si>
  <si>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</si>
  <si>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</si>
  <si>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</si>
  <si>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</si>
  <si>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</si>
  <si>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</si>
  <si>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</si>
  <si>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</si>
  <si>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</si>
  <si>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</si>
  <si>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</si>
  <si>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</si>
  <si>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</si>
  <si>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</si>
  <si>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</si>
  <si>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</si>
  <si>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</si>
  <si>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</si>
  <si>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</si>
  <si>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</si>
  <si>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</si>
  <si>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</si>
  <si>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</si>
  <si>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</si>
  <si>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</si>
  <si>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</si>
  <si>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</si>
  <si>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</si>
  <si>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</si>
  <si>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</si>
  <si>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</si>
  <si>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</si>
  <si>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</si>
  <si>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</si>
  <si>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</si>
  <si>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</si>
  <si>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</si>
  <si>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AKCJI FIO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</si>
  <si>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</si>
  <si>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</si>
  <si>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</si>
  <si>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</si>
  <si>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</si>
  <si>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</si>
  <si>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</si>
  <si>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</si>
  <si>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</si>
  <si>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</si>
  <si>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</si>
  <si>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</si>
  <si>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</si>
  <si>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</si>
  <si>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</si>
  <si>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</si>
  <si>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</si>
  <si>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</si>
  <si>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</si>
  <si>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</si>
  <si>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</si>
  <si>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</si>
  <si>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</si>
  <si>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</si>
  <si>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</si>
  <si>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</si>
  <si>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</si>
  <si>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</si>
  <si>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</si>
  <si>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</si>
  <si>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</si>
  <si>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</si>
  <si>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</si>
  <si>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31.12.2012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</si>
</sst>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33" customWidth="1"/>
    <col min="4" max="4" width="16.00390625" style="33" customWidth="1"/>
    <col min="5" max="16384" width="9.125" style="7" customWidth="1"/>
  </cols>
  <sheetData>
    <row r="1" spans="1:4" s="5" customFormat="1" ht="12.75">
      <c r="A1" s="5" t="s">
        <v>13</v>
      </c>
      <c r="C1" s="43"/>
      <c r="D1" s="43"/>
    </row>
    <row r="2" spans="1:4" s="5" customFormat="1" ht="12.75">
      <c r="A2" s="17" t="s">
        <v>89</v>
      </c>
      <c r="C2" s="43"/>
      <c r="D2" s="43"/>
    </row>
    <row r="4" spans="1:4" s="5" customFormat="1" ht="12.75">
      <c r="A4" s="5" t="s">
        <v>14</v>
      </c>
      <c r="C4" s="43"/>
      <c r="D4" s="43"/>
    </row>
    <row r="5" spans="1:4" s="5" customFormat="1" ht="12.75">
      <c r="A5" s="5" t="s">
        <v>55</v>
      </c>
      <c r="C5" s="43"/>
      <c r="D5" s="43"/>
    </row>
    <row r="7" spans="1:4" s="3" customFormat="1" ht="12.75">
      <c r="A7" s="3" t="s">
        <v>84</v>
      </c>
      <c r="C7" s="41"/>
      <c r="D7" s="41"/>
    </row>
    <row r="9" spans="1:4" ht="63.75">
      <c r="A9" s="47" t="s">
        <v>12</v>
      </c>
      <c r="B9" s="47"/>
      <c r="C9" s="44" t="s">
        <v>63</v>
      </c>
      <c r="D9" s="44" t="s">
        <v>64</v>
      </c>
    </row>
    <row r="10" spans="1:4" s="3" customFormat="1" ht="12.75">
      <c r="A10" s="1" t="s">
        <v>0</v>
      </c>
      <c r="B10" s="8" t="s">
        <v>7</v>
      </c>
      <c r="C10" s="9">
        <v>297997.1</v>
      </c>
      <c r="D10" s="9">
        <f>SUM(D11:D16)</f>
        <v>234114.2</v>
      </c>
    </row>
    <row r="11" spans="1:4" ht="12.75">
      <c r="A11" s="6" t="s">
        <v>1</v>
      </c>
      <c r="B11" s="10" t="s">
        <v>8</v>
      </c>
      <c r="C11" s="11">
        <v>297997.1</v>
      </c>
      <c r="D11" s="11">
        <v>234114.2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38.25">
      <c r="A13" s="18" t="s">
        <v>3</v>
      </c>
      <c r="B13" s="20" t="s">
        <v>57</v>
      </c>
      <c r="C13" s="11">
        <v>0</v>
      </c>
      <c r="D13" s="11">
        <v>0</v>
      </c>
    </row>
    <row r="14" spans="1:4" ht="12.75">
      <c r="A14" s="18" t="s">
        <v>4</v>
      </c>
      <c r="B14" s="19" t="s">
        <v>58</v>
      </c>
      <c r="C14" s="11">
        <v>0</v>
      </c>
      <c r="D14" s="11">
        <v>0</v>
      </c>
    </row>
    <row r="15" spans="1:4" ht="12.75">
      <c r="A15" s="21" t="s">
        <v>59</v>
      </c>
      <c r="B15" s="22" t="s">
        <v>60</v>
      </c>
      <c r="C15" s="11">
        <v>0</v>
      </c>
      <c r="D15" s="11">
        <v>0</v>
      </c>
    </row>
    <row r="16" spans="1:4" ht="12.75">
      <c r="A16" s="21" t="s">
        <v>61</v>
      </c>
      <c r="B16" s="22" t="s">
        <v>45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60</v>
      </c>
      <c r="C18" s="11">
        <v>0</v>
      </c>
      <c r="D18" s="11">
        <v>0</v>
      </c>
    </row>
    <row r="19" spans="1:4" ht="38.25">
      <c r="A19" s="6" t="s">
        <v>2</v>
      </c>
      <c r="B19" s="20" t="s">
        <v>62</v>
      </c>
      <c r="C19" s="11">
        <v>0</v>
      </c>
      <c r="D19" s="11">
        <v>0</v>
      </c>
    </row>
    <row r="20" spans="1:4" ht="12.75">
      <c r="A20" s="6" t="s">
        <v>3</v>
      </c>
      <c r="B20" s="19" t="s">
        <v>45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v>297997.1</v>
      </c>
      <c r="D21" s="9">
        <f>D10-D17</f>
        <v>234114.2</v>
      </c>
    </row>
    <row r="37" ht="12.75">
      <c r="C37" s="45" t="s">
        <v>56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33" customWidth="1"/>
    <col min="4" max="4" width="14.25390625" style="36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pans="1:4" s="3" customFormat="1" ht="12.75">
      <c r="A7" s="3" t="s">
        <v>85</v>
      </c>
      <c r="C7" s="41"/>
      <c r="D7" s="37"/>
    </row>
    <row r="9" spans="1:4" ht="51">
      <c r="A9" s="47" t="s">
        <v>12</v>
      </c>
      <c r="B9" s="47"/>
      <c r="C9" s="42" t="s">
        <v>65</v>
      </c>
      <c r="D9" s="38" t="s">
        <v>66</v>
      </c>
    </row>
    <row r="10" spans="1:6" ht="25.5">
      <c r="A10" s="1" t="s">
        <v>15</v>
      </c>
      <c r="B10" s="2" t="s">
        <v>67</v>
      </c>
      <c r="C10" s="9">
        <v>430825.61</v>
      </c>
      <c r="D10" s="39">
        <v>297997.1</v>
      </c>
      <c r="E10" s="33"/>
      <c r="F10" s="15"/>
    </row>
    <row r="11" spans="1:5" ht="12.75">
      <c r="A11" s="1" t="s">
        <v>16</v>
      </c>
      <c r="B11" s="8" t="s">
        <v>17</v>
      </c>
      <c r="C11" s="9">
        <v>12464.91999999997</v>
      </c>
      <c r="D11" s="39">
        <f>D12-D16</f>
        <v>-120621.63000000002</v>
      </c>
      <c r="E11" s="15"/>
    </row>
    <row r="12" spans="1:4" s="3" customFormat="1" ht="12.75">
      <c r="A12" s="1" t="s">
        <v>0</v>
      </c>
      <c r="B12" s="8" t="s">
        <v>18</v>
      </c>
      <c r="C12" s="9">
        <v>137203.68999999997</v>
      </c>
      <c r="D12" s="39">
        <f>SUM(D13:D15)</f>
        <v>71465.40000000001</v>
      </c>
    </row>
    <row r="13" spans="1:6" ht="12.75">
      <c r="A13" s="6" t="s">
        <v>1</v>
      </c>
      <c r="B13" s="10" t="s">
        <v>19</v>
      </c>
      <c r="C13" s="11">
        <v>137030.61</v>
      </c>
      <c r="D13" s="40">
        <f>73659.05-1637.79-599.41+12</f>
        <v>71433.85</v>
      </c>
      <c r="F13" s="17"/>
    </row>
    <row r="14" spans="1:4" ht="12.75">
      <c r="A14" s="6" t="s">
        <v>2</v>
      </c>
      <c r="B14" s="19" t="s">
        <v>68</v>
      </c>
      <c r="C14" s="11">
        <v>0</v>
      </c>
      <c r="D14" s="40">
        <v>0</v>
      </c>
    </row>
    <row r="15" spans="1:6" ht="12.75">
      <c r="A15" s="6" t="s">
        <v>3</v>
      </c>
      <c r="B15" s="10" t="s">
        <v>20</v>
      </c>
      <c r="C15" s="11">
        <v>173.08</v>
      </c>
      <c r="D15" s="40">
        <v>31.55</v>
      </c>
      <c r="F15" s="17"/>
    </row>
    <row r="16" spans="1:4" s="3" customFormat="1" ht="12.75">
      <c r="A16" s="1" t="s">
        <v>5</v>
      </c>
      <c r="B16" s="8" t="s">
        <v>21</v>
      </c>
      <c r="C16" s="9">
        <v>124738.77</v>
      </c>
      <c r="D16" s="39">
        <f>SUM(D17:D23)</f>
        <v>192087.03000000003</v>
      </c>
    </row>
    <row r="17" spans="1:6" ht="12.75">
      <c r="A17" s="6" t="s">
        <v>1</v>
      </c>
      <c r="B17" s="4" t="s">
        <v>22</v>
      </c>
      <c r="C17" s="11">
        <v>70600.65</v>
      </c>
      <c r="D17" s="40">
        <v>159120.23</v>
      </c>
      <c r="F17" s="17"/>
    </row>
    <row r="18" spans="1:4" ht="12.75">
      <c r="A18" s="6" t="s">
        <v>2</v>
      </c>
      <c r="B18" s="4" t="s">
        <v>54</v>
      </c>
      <c r="C18" s="11">
        <v>0</v>
      </c>
      <c r="D18" s="40">
        <v>0</v>
      </c>
    </row>
    <row r="19" spans="1:4" ht="25.5">
      <c r="A19" s="6" t="s">
        <v>3</v>
      </c>
      <c r="B19" s="4" t="s">
        <v>23</v>
      </c>
      <c r="C19" s="11">
        <v>0</v>
      </c>
      <c r="D19" s="40">
        <v>0</v>
      </c>
    </row>
    <row r="20" spans="1:4" ht="12.75">
      <c r="A20" s="6" t="s">
        <v>4</v>
      </c>
      <c r="B20" s="4" t="s">
        <v>24</v>
      </c>
      <c r="C20" s="11">
        <v>0</v>
      </c>
      <c r="D20" s="40">
        <v>0</v>
      </c>
    </row>
    <row r="21" spans="1:6" ht="25.5">
      <c r="A21" s="6" t="s">
        <v>25</v>
      </c>
      <c r="B21" s="4" t="s">
        <v>29</v>
      </c>
      <c r="C21" s="11">
        <v>4981.32</v>
      </c>
      <c r="D21" s="40">
        <v>4022.79</v>
      </c>
      <c r="F21" s="17"/>
    </row>
    <row r="22" spans="1:4" ht="12.75">
      <c r="A22" s="6" t="s">
        <v>26</v>
      </c>
      <c r="B22" s="20" t="s">
        <v>38</v>
      </c>
      <c r="C22" s="11">
        <v>0</v>
      </c>
      <c r="D22" s="40">
        <v>0</v>
      </c>
    </row>
    <row r="23" spans="1:6" ht="12.75">
      <c r="A23" s="6" t="s">
        <v>27</v>
      </c>
      <c r="B23" s="4" t="s">
        <v>30</v>
      </c>
      <c r="C23" s="11">
        <v>49156.8</v>
      </c>
      <c r="D23" s="40">
        <f>28932.23+15-3.22</f>
        <v>28944.01</v>
      </c>
      <c r="E23" s="31"/>
      <c r="F23" s="17"/>
    </row>
    <row r="24" spans="1:4" s="3" customFormat="1" ht="12.75">
      <c r="A24" s="1" t="s">
        <v>32</v>
      </c>
      <c r="B24" s="2" t="s">
        <v>69</v>
      </c>
      <c r="C24" s="9">
        <v>-145293.43</v>
      </c>
      <c r="D24" s="39">
        <v>56738.729999999996</v>
      </c>
    </row>
    <row r="25" spans="1:7" s="3" customFormat="1" ht="12.75">
      <c r="A25" s="1" t="s">
        <v>36</v>
      </c>
      <c r="B25" s="8" t="s">
        <v>37</v>
      </c>
      <c r="C25" s="9">
        <v>297997.1</v>
      </c>
      <c r="D25" s="39">
        <f>D10+D11+D24</f>
        <v>234114.19999999995</v>
      </c>
      <c r="F25" s="16"/>
      <c r="G25" s="16"/>
    </row>
    <row r="26" spans="4:6" ht="12.75">
      <c r="D26" s="46"/>
      <c r="F26" s="17" t="s">
        <v>56</v>
      </c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86</v>
      </c>
    </row>
    <row r="9" spans="1:4" ht="51">
      <c r="A9" s="47" t="s">
        <v>39</v>
      </c>
      <c r="B9" s="47"/>
      <c r="C9" s="24" t="s">
        <v>65</v>
      </c>
      <c r="D9" s="24" t="s">
        <v>66</v>
      </c>
    </row>
    <row r="10" spans="1:4" s="3" customFormat="1" ht="12.75">
      <c r="A10" s="1" t="s">
        <v>1</v>
      </c>
      <c r="B10" s="48" t="s">
        <v>70</v>
      </c>
      <c r="C10" s="49"/>
      <c r="D10" s="50"/>
    </row>
    <row r="11" spans="1:4" ht="12.75">
      <c r="A11" s="18" t="s">
        <v>1</v>
      </c>
      <c r="B11" s="20" t="s">
        <v>71</v>
      </c>
      <c r="C11" s="34">
        <v>10733.074400000045</v>
      </c>
      <c r="D11" s="35">
        <v>10899.6744</v>
      </c>
    </row>
    <row r="12" spans="1:4" ht="12.75">
      <c r="A12" s="18" t="s">
        <v>2</v>
      </c>
      <c r="B12" s="20" t="s">
        <v>72</v>
      </c>
      <c r="C12" s="34">
        <v>10899.674400000022</v>
      </c>
      <c r="D12" s="35">
        <v>7028.3457</v>
      </c>
    </row>
    <row r="13" spans="1:4" s="3" customFormat="1" ht="12.75">
      <c r="A13" s="1" t="s">
        <v>2</v>
      </c>
      <c r="B13" s="48" t="s">
        <v>73</v>
      </c>
      <c r="C13" s="49"/>
      <c r="D13" s="50"/>
    </row>
    <row r="14" spans="1:4" ht="12.75">
      <c r="A14" s="18" t="s">
        <v>1</v>
      </c>
      <c r="B14" s="20" t="s">
        <v>71</v>
      </c>
      <c r="C14" s="32">
        <v>40.14</v>
      </c>
      <c r="D14" s="32">
        <v>27.34</v>
      </c>
    </row>
    <row r="15" spans="1:4" ht="25.5">
      <c r="A15" s="18" t="s">
        <v>2</v>
      </c>
      <c r="B15" s="4" t="s">
        <v>40</v>
      </c>
      <c r="C15" s="32">
        <v>27</v>
      </c>
      <c r="D15" s="32">
        <v>27.07</v>
      </c>
    </row>
    <row r="16" spans="1:4" ht="25.5">
      <c r="A16" s="18" t="s">
        <v>3</v>
      </c>
      <c r="B16" s="4" t="s">
        <v>41</v>
      </c>
      <c r="C16" s="32">
        <v>41.04</v>
      </c>
      <c r="D16" s="32">
        <v>33.51</v>
      </c>
    </row>
    <row r="17" spans="1:4" ht="12.75">
      <c r="A17" s="18" t="s">
        <v>4</v>
      </c>
      <c r="B17" s="20" t="s">
        <v>72</v>
      </c>
      <c r="C17" s="32">
        <v>27.34</v>
      </c>
      <c r="D17" s="32">
        <v>33.31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4">
      <selection activeCell="B37" sqref="B37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87</v>
      </c>
    </row>
    <row r="9" spans="1:4" ht="38.25">
      <c r="A9" s="51" t="s">
        <v>8</v>
      </c>
      <c r="B9" s="52"/>
      <c r="C9" s="12" t="s">
        <v>42</v>
      </c>
      <c r="D9" s="25" t="s">
        <v>83</v>
      </c>
    </row>
    <row r="10" spans="1:4" ht="12.75">
      <c r="A10" s="47">
        <v>1</v>
      </c>
      <c r="B10" s="47"/>
      <c r="C10" s="13">
        <v>2</v>
      </c>
      <c r="D10" s="13">
        <v>3</v>
      </c>
    </row>
    <row r="11" spans="1:4" ht="12.75">
      <c r="A11" s="1" t="s">
        <v>0</v>
      </c>
      <c r="B11" s="26" t="s">
        <v>74</v>
      </c>
      <c r="C11" s="30">
        <f>SUM(C12:C23)</f>
        <v>234114.2</v>
      </c>
      <c r="D11" s="14">
        <f>C11/C28</f>
        <v>1</v>
      </c>
    </row>
    <row r="12" spans="1:4" s="3" customFormat="1" ht="40.5" customHeight="1">
      <c r="A12" s="1" t="s">
        <v>1</v>
      </c>
      <c r="B12" s="27" t="s">
        <v>44</v>
      </c>
      <c r="C12" s="9">
        <f>'[1]FK__11'!$D$133</f>
        <v>0</v>
      </c>
      <c r="D12" s="14">
        <f>C12/$C$11</f>
        <v>0</v>
      </c>
    </row>
    <row r="13" spans="1:4" s="3" customFormat="1" ht="28.5" customHeight="1">
      <c r="A13" s="1" t="s">
        <v>2</v>
      </c>
      <c r="B13" s="27" t="s">
        <v>43</v>
      </c>
      <c r="C13" s="9">
        <f>'[1]FK__11'!$D$149</f>
        <v>0</v>
      </c>
      <c r="D13" s="14">
        <f aca="true" t="shared" si="0" ref="D13:D31">C13/$C$11</f>
        <v>0</v>
      </c>
    </row>
    <row r="14" spans="1:4" s="3" customFormat="1" ht="12.75">
      <c r="A14" s="1" t="s">
        <v>3</v>
      </c>
      <c r="B14" s="27" t="s">
        <v>46</v>
      </c>
      <c r="C14" s="9">
        <f>'[1]FK__11'!$D$153</f>
        <v>0</v>
      </c>
      <c r="D14" s="14">
        <f t="shared" si="0"/>
        <v>0</v>
      </c>
    </row>
    <row r="15" spans="1:4" s="3" customFormat="1" ht="12.75">
      <c r="A15" s="1" t="s">
        <v>4</v>
      </c>
      <c r="B15" s="27" t="s">
        <v>47</v>
      </c>
      <c r="C15" s="28">
        <f>'[1]FK__11'!$D$65</f>
        <v>0</v>
      </c>
      <c r="D15" s="14">
        <f t="shared" si="0"/>
        <v>0</v>
      </c>
    </row>
    <row r="16" spans="1:4" s="3" customFormat="1" ht="12.75">
      <c r="A16" s="1" t="s">
        <v>25</v>
      </c>
      <c r="B16" s="27" t="s">
        <v>48</v>
      </c>
      <c r="C16" s="28">
        <f>'[1]FK__11'!$D$65</f>
        <v>0</v>
      </c>
      <c r="D16" s="14">
        <f t="shared" si="0"/>
        <v>0</v>
      </c>
    </row>
    <row r="17" spans="1:4" s="3" customFormat="1" ht="25.5">
      <c r="A17" s="1" t="s">
        <v>26</v>
      </c>
      <c r="B17" s="27" t="s">
        <v>49</v>
      </c>
      <c r="C17" s="28">
        <v>234114.2</v>
      </c>
      <c r="D17" s="14">
        <f t="shared" si="0"/>
        <v>1</v>
      </c>
    </row>
    <row r="18" spans="1:4" s="3" customFormat="1" ht="38.25">
      <c r="A18" s="29" t="s">
        <v>27</v>
      </c>
      <c r="B18" s="27" t="s">
        <v>50</v>
      </c>
      <c r="C18" s="9">
        <f>'[1]FK__11'!$D$93</f>
        <v>0</v>
      </c>
      <c r="D18" s="14">
        <f t="shared" si="0"/>
        <v>0</v>
      </c>
    </row>
    <row r="19" spans="1:4" s="3" customFormat="1" ht="12.75">
      <c r="A19" s="29" t="s">
        <v>28</v>
      </c>
      <c r="B19" s="20" t="s">
        <v>88</v>
      </c>
      <c r="C19" s="9">
        <f>'[1]FK__11'!$D$117</f>
        <v>0</v>
      </c>
      <c r="D19" s="14">
        <f t="shared" si="0"/>
        <v>0</v>
      </c>
    </row>
    <row r="20" spans="1:4" s="3" customFormat="1" ht="12.75">
      <c r="A20" s="29" t="s">
        <v>31</v>
      </c>
      <c r="B20" s="27" t="s">
        <v>51</v>
      </c>
      <c r="C20" s="9">
        <f>'[1]FK__11'!$D$169</f>
        <v>0</v>
      </c>
      <c r="D20" s="14">
        <f t="shared" si="0"/>
        <v>0</v>
      </c>
    </row>
    <row r="21" spans="1:4" s="3" customFormat="1" ht="12.75">
      <c r="A21" s="29" t="s">
        <v>33</v>
      </c>
      <c r="B21" s="27" t="s">
        <v>52</v>
      </c>
      <c r="C21" s="9">
        <f>'[1]FK__11'!$D$9</f>
        <v>0</v>
      </c>
      <c r="D21" s="14">
        <f t="shared" si="0"/>
        <v>0</v>
      </c>
    </row>
    <row r="22" spans="1:4" s="3" customFormat="1" ht="12.75">
      <c r="A22" s="29" t="s">
        <v>34</v>
      </c>
      <c r="B22" s="27" t="s">
        <v>53</v>
      </c>
      <c r="C22" s="9">
        <f>'[1]FK__11'!$D$189</f>
        <v>0</v>
      </c>
      <c r="D22" s="14">
        <f t="shared" si="0"/>
        <v>0</v>
      </c>
    </row>
    <row r="23" spans="1:4" s="3" customFormat="1" ht="12.75">
      <c r="A23" s="29" t="s">
        <v>35</v>
      </c>
      <c r="B23" s="27" t="s">
        <v>75</v>
      </c>
      <c r="C23" s="9">
        <f>'[1]FK__11'!$D$193</f>
        <v>0</v>
      </c>
      <c r="D23" s="14">
        <f t="shared" si="0"/>
        <v>0</v>
      </c>
    </row>
    <row r="24" spans="1:4" s="3" customFormat="1" ht="38.25">
      <c r="A24" s="1" t="s">
        <v>5</v>
      </c>
      <c r="B24" s="2" t="s">
        <v>57</v>
      </c>
      <c r="C24" s="9">
        <v>0</v>
      </c>
      <c r="D24" s="14">
        <f t="shared" si="0"/>
        <v>0</v>
      </c>
    </row>
    <row r="25" spans="1:4" s="3" customFormat="1" ht="12.75">
      <c r="A25" s="1" t="s">
        <v>6</v>
      </c>
      <c r="B25" s="2" t="s">
        <v>9</v>
      </c>
      <c r="C25" s="9">
        <f>'[1]FK__11'!$D$213</f>
        <v>0</v>
      </c>
      <c r="D25" s="14">
        <f t="shared" si="0"/>
        <v>0</v>
      </c>
    </row>
    <row r="26" spans="1:4" s="3" customFormat="1" ht="12.75">
      <c r="A26" s="1" t="s">
        <v>76</v>
      </c>
      <c r="B26" s="2" t="s">
        <v>58</v>
      </c>
      <c r="C26" s="9">
        <f>'[1]FK__11'!$D$201</f>
        <v>0</v>
      </c>
      <c r="D26" s="14">
        <f t="shared" si="0"/>
        <v>0</v>
      </c>
    </row>
    <row r="27" spans="1:4" s="3" customFormat="1" ht="12.75">
      <c r="A27" s="1" t="s">
        <v>77</v>
      </c>
      <c r="B27" s="2" t="s">
        <v>10</v>
      </c>
      <c r="C27" s="9">
        <f>'[1]FK__11'!$D$225</f>
        <v>0</v>
      </c>
      <c r="D27" s="14">
        <f t="shared" si="0"/>
        <v>0</v>
      </c>
    </row>
    <row r="28" spans="1:4" s="3" customFormat="1" ht="12.75">
      <c r="A28" s="1" t="s">
        <v>78</v>
      </c>
      <c r="B28" s="2" t="s">
        <v>79</v>
      </c>
      <c r="C28" s="9">
        <f>C29</f>
        <v>234114.2</v>
      </c>
      <c r="D28" s="14">
        <f t="shared" si="0"/>
        <v>1</v>
      </c>
    </row>
    <row r="29" spans="1:4" ht="12.75">
      <c r="A29" s="18" t="s">
        <v>1</v>
      </c>
      <c r="B29" s="20" t="s">
        <v>80</v>
      </c>
      <c r="C29" s="11">
        <f>C11</f>
        <v>234114.2</v>
      </c>
      <c r="D29" s="14">
        <f t="shared" si="0"/>
        <v>1</v>
      </c>
    </row>
    <row r="30" spans="1:4" ht="12.75" customHeight="1">
      <c r="A30" s="18" t="s">
        <v>2</v>
      </c>
      <c r="B30" s="20" t="s">
        <v>81</v>
      </c>
      <c r="C30" s="11">
        <v>0</v>
      </c>
      <c r="D30" s="14">
        <f t="shared" si="0"/>
        <v>0</v>
      </c>
    </row>
    <row r="31" spans="1:4" ht="12.75">
      <c r="A31" s="18" t="s">
        <v>3</v>
      </c>
      <c r="B31" s="20" t="s">
        <v>82</v>
      </c>
      <c r="C31" s="11">
        <v>0</v>
      </c>
      <c r="D31" s="14">
        <f t="shared" si="0"/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2012-02-13T14:12:15Z</cp:lastPrinted>
  <dcterms:created xsi:type="dcterms:W3CDTF">2004-07-12T07:41:28Z</dcterms:created>
  <dcterms:modified xsi:type="dcterms:W3CDTF">2014-05-11T11:24:54Z</dcterms:modified>
  <cp:category/>
  <cp:version/>
  <cp:contentType/>
  <cp:contentStatus/>
</cp:coreProperties>
</file>