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0" windowWidth="25155" windowHeight="627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<sst xmlns="http://schemas.openxmlformats.org/spreadsheetml/2006/main" count="146" uniqueCount="89">
  <si>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</si>
  <si>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</si>
  <si>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</si>
  <si>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</si>
  <si>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</si>
  <si>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</si>
  <si>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</si>
  <si>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</si>
  <si>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</si>
  <si>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</si>
  <si>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</si>
  <si>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</si>
  <si>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</si>
  <si>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</si>
  <si>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</si>
  <si>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</si>
  <si>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</si>
  <si>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</si>
  <si>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</si>
  <si>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</si>
  <si>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</si>
  <si>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</si>
  <si>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</si>
  <si>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</si>
  <si>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</si>
  <si>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</si>
  <si>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</si>
  <si>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</si>
  <si>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</si>
  <si>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</si>
  <si>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</si>
  <si>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</si>
  <si>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</si>
  <si>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</si>
  <si>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</si>
  <si>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</si>
  <si>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</si>
  <si>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</si>
  <si>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</si>
  <si>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</si>
  <si>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</si>
  <si>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</si>
  <si>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</si>
  <si>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</si>
  <si>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</si>
  <si>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</si>
  <si>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</si>
  <si>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</si>
  <si>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</si>
  <si>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</si>
  <si>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</si>
  <si>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</si>
  <si>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</si>
  <si>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</si>
  <si>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</si>
  <si>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</si>
  <si>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JAPOŃSKIEGO RYNKU AKCJI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</si>
  <si>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</si>
  <si>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</si>
  <si>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</si>
  <si>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</si>
  <si>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</si>
  <si>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</si>
  <si>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</si>
  <si>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</si>
  <si>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</si>
  <si>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</si>
  <si>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</si>
  <si>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</si>
  <si>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</si>
  <si>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</si>
  <si>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</si>
  <si>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III. Liczba i wartość jednostek rozrachunkowych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</si>
  <si>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</si>
  <si>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</si>
  <si>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</si>
  <si>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</si>
  <si>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</si>
  <si>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</si>
  <si>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</si>
  <si>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</si>
  <si>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</si>
  <si>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</si>
  <si>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</si>
  <si>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</si>
  <si>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</si>
  <si>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</si>
  <si>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D.</t>
  </si>
  <si>
    <t>sporządzone na dzień 30.06.2014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</si>
</sst>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0.000"/>
    <numFmt numFmtId="168" formatCode="#,##0.0"/>
  </numFmts>
  <fonts count="39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0" xfId="0" applyNumberFormat="1" applyFont="1" applyAlignment="1" applyProtection="1">
      <alignment/>
      <protection hidden="1"/>
    </xf>
    <xf numFmtId="10" fontId="1" fillId="0" borderId="10" xfId="53" applyNumberFormat="1" applyFont="1" applyBorder="1" applyAlignment="1" applyProtection="1">
      <alignment/>
      <protection hidden="1"/>
    </xf>
    <xf numFmtId="10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10" fontId="0" fillId="0" borderId="10" xfId="53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 wrapText="1"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 vertical="center" wrapText="1"/>
      <protection hidden="1"/>
    </xf>
    <xf numFmtId="0" fontId="38" fillId="0" borderId="10" xfId="51" applyFont="1" applyBorder="1">
      <alignment/>
      <protection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8">
        <row r="201">
          <cell r="D201">
            <v>0</v>
          </cell>
        </row>
      </sheetData>
      <sheetData sheetId="10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19.00390625" style="19" customWidth="1"/>
    <col min="4" max="4" width="18.25390625" style="19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7" t="s">
        <v>57</v>
      </c>
      <c r="C7" s="44"/>
      <c r="D7" s="44"/>
    </row>
    <row r="9" spans="1:4" ht="76.5">
      <c r="A9" s="47" t="s">
        <v>12</v>
      </c>
      <c r="B9" s="47"/>
      <c r="C9" s="45" t="s">
        <v>58</v>
      </c>
      <c r="D9" s="45" t="s">
        <v>59</v>
      </c>
    </row>
    <row r="10" spans="1:4" s="2" customFormat="1" ht="12.75">
      <c r="A10" s="9" t="s">
        <v>0</v>
      </c>
      <c r="B10" s="13" t="s">
        <v>7</v>
      </c>
      <c r="C10" s="17">
        <v>6758.25</v>
      </c>
      <c r="D10" s="17">
        <f>+D11+D12+D14</f>
        <v>7741</v>
      </c>
    </row>
    <row r="11" spans="1:4" ht="12.75">
      <c r="A11" s="3" t="s">
        <v>1</v>
      </c>
      <c r="B11" s="12" t="s">
        <v>8</v>
      </c>
      <c r="C11" s="18">
        <v>6758.25</v>
      </c>
      <c r="D11" s="18">
        <v>7741</v>
      </c>
    </row>
    <row r="12" spans="1:4" ht="12.75">
      <c r="A12" s="3" t="s">
        <v>2</v>
      </c>
      <c r="B12" s="12" t="s">
        <v>9</v>
      </c>
      <c r="C12" s="18">
        <v>0</v>
      </c>
      <c r="D12" s="18">
        <f>'[1]FK__7'!$D$213</f>
        <v>0</v>
      </c>
    </row>
    <row r="13" spans="1:4" ht="38.25">
      <c r="A13" s="3" t="s">
        <v>3</v>
      </c>
      <c r="B13" s="4" t="s">
        <v>60</v>
      </c>
      <c r="C13" s="18">
        <v>0</v>
      </c>
      <c r="D13" s="18"/>
    </row>
    <row r="14" spans="1:4" ht="12.75">
      <c r="A14" s="3" t="s">
        <v>4</v>
      </c>
      <c r="B14" s="12" t="s">
        <v>61</v>
      </c>
      <c r="C14" s="18">
        <v>0</v>
      </c>
      <c r="D14" s="18">
        <f>'[1]FK__5'!$D$201</f>
        <v>0</v>
      </c>
    </row>
    <row r="15" spans="1:4" ht="12.75">
      <c r="A15" s="24" t="s">
        <v>62</v>
      </c>
      <c r="B15" s="25" t="s">
        <v>63</v>
      </c>
      <c r="C15" s="18">
        <v>0</v>
      </c>
      <c r="D15" s="18">
        <v>0</v>
      </c>
    </row>
    <row r="16" spans="1:4" ht="12.75">
      <c r="A16" s="24" t="s">
        <v>64</v>
      </c>
      <c r="B16" s="25" t="s">
        <v>45</v>
      </c>
      <c r="C16" s="18">
        <v>0</v>
      </c>
      <c r="D16" s="18">
        <v>0</v>
      </c>
    </row>
    <row r="17" spans="1:4" s="2" customFormat="1" ht="12.75">
      <c r="A17" s="9" t="s">
        <v>5</v>
      </c>
      <c r="B17" s="13" t="s">
        <v>10</v>
      </c>
      <c r="C17" s="17">
        <v>0</v>
      </c>
      <c r="D17" s="17">
        <f>'[1]FK__7'!$D$225</f>
        <v>0</v>
      </c>
    </row>
    <row r="18" spans="1:4" ht="12.75">
      <c r="A18" s="26" t="s">
        <v>1</v>
      </c>
      <c r="B18" s="27" t="s">
        <v>63</v>
      </c>
      <c r="C18" s="18">
        <v>0</v>
      </c>
      <c r="D18" s="18">
        <v>0</v>
      </c>
    </row>
    <row r="19" spans="1:4" ht="38.25">
      <c r="A19" s="26" t="s">
        <v>2</v>
      </c>
      <c r="B19" s="4" t="s">
        <v>65</v>
      </c>
      <c r="C19" s="18">
        <v>0</v>
      </c>
      <c r="D19" s="18">
        <v>0</v>
      </c>
    </row>
    <row r="20" spans="1:4" ht="12.75">
      <c r="A20" s="26" t="s">
        <v>3</v>
      </c>
      <c r="B20" s="12" t="s">
        <v>45</v>
      </c>
      <c r="C20" s="18">
        <v>0</v>
      </c>
      <c r="D20" s="18">
        <v>0</v>
      </c>
    </row>
    <row r="21" spans="1:4" s="2" customFormat="1" ht="12.75">
      <c r="A21" s="9" t="s">
        <v>6</v>
      </c>
      <c r="B21" s="13" t="s">
        <v>11</v>
      </c>
      <c r="C21" s="17">
        <v>6758.25</v>
      </c>
      <c r="D21" s="17">
        <f>+D10-D17</f>
        <v>7741</v>
      </c>
    </row>
  </sheetData>
  <sheetProtection password="CC20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37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pans="1:4" s="2" customFormat="1" ht="12.75">
      <c r="A7" s="7" t="s">
        <v>66</v>
      </c>
      <c r="D7" s="38"/>
    </row>
    <row r="9" spans="1:4" ht="51">
      <c r="A9" s="47" t="s">
        <v>12</v>
      </c>
      <c r="B9" s="47"/>
      <c r="C9" s="28" t="s">
        <v>67</v>
      </c>
      <c r="D9" s="39" t="s">
        <v>68</v>
      </c>
    </row>
    <row r="10" spans="1:4" ht="25.5">
      <c r="A10" s="9" t="s">
        <v>15</v>
      </c>
      <c r="B10" s="10" t="s">
        <v>69</v>
      </c>
      <c r="C10" s="17">
        <v>1791.85</v>
      </c>
      <c r="D10" s="40">
        <v>18859</v>
      </c>
    </row>
    <row r="11" spans="1:4" ht="12.75">
      <c r="A11" s="9" t="s">
        <v>16</v>
      </c>
      <c r="B11" s="13" t="s">
        <v>17</v>
      </c>
      <c r="C11" s="17">
        <v>4479.58</v>
      </c>
      <c r="D11" s="40">
        <f>+D12-D16</f>
        <v>-10716.779999999999</v>
      </c>
    </row>
    <row r="12" spans="1:4" s="2" customFormat="1" ht="12.75">
      <c r="A12" s="9" t="s">
        <v>0</v>
      </c>
      <c r="B12" s="13" t="s">
        <v>18</v>
      </c>
      <c r="C12" s="17">
        <v>4556.88</v>
      </c>
      <c r="D12" s="40">
        <f>+D13+D14+D15</f>
        <v>1519.8500000000001</v>
      </c>
    </row>
    <row r="13" spans="1:4" ht="12.75">
      <c r="A13" s="3" t="s">
        <v>1</v>
      </c>
      <c r="B13" s="12" t="s">
        <v>19</v>
      </c>
      <c r="C13" s="18">
        <v>173.7</v>
      </c>
      <c r="D13" s="41">
        <f>1360-32.6</f>
        <v>1327.4</v>
      </c>
    </row>
    <row r="14" spans="1:4" ht="12.75">
      <c r="A14" s="3" t="s">
        <v>2</v>
      </c>
      <c r="B14" s="12" t="s">
        <v>70</v>
      </c>
      <c r="C14" s="18">
        <v>0</v>
      </c>
      <c r="D14" s="41">
        <v>0</v>
      </c>
    </row>
    <row r="15" spans="1:4" ht="12.75">
      <c r="A15" s="3" t="s">
        <v>3</v>
      </c>
      <c r="B15" s="12" t="s">
        <v>20</v>
      </c>
      <c r="C15" s="18">
        <v>4383.18</v>
      </c>
      <c r="D15" s="41">
        <f>193.13-0.68</f>
        <v>192.45</v>
      </c>
    </row>
    <row r="16" spans="1:4" s="2" customFormat="1" ht="12.75">
      <c r="A16" s="9" t="s">
        <v>5</v>
      </c>
      <c r="B16" s="13" t="s">
        <v>21</v>
      </c>
      <c r="C16" s="17">
        <v>77.3</v>
      </c>
      <c r="D16" s="40">
        <f>SUM(D17:D23)</f>
        <v>12236.63</v>
      </c>
    </row>
    <row r="17" spans="1:4" ht="12.75">
      <c r="A17" s="3" t="s">
        <v>1</v>
      </c>
      <c r="B17" s="4" t="s">
        <v>22</v>
      </c>
      <c r="C17" s="18">
        <v>47.92</v>
      </c>
      <c r="D17" s="41">
        <v>12157.57</v>
      </c>
    </row>
    <row r="18" spans="1:4" ht="12.75">
      <c r="A18" s="3" t="s">
        <v>2</v>
      </c>
      <c r="B18" s="4" t="s">
        <v>55</v>
      </c>
      <c r="C18" s="18">
        <v>0</v>
      </c>
      <c r="D18" s="41">
        <v>0</v>
      </c>
    </row>
    <row r="19" spans="1:4" ht="25.5">
      <c r="A19" s="3" t="s">
        <v>3</v>
      </c>
      <c r="B19" s="4" t="s">
        <v>23</v>
      </c>
      <c r="C19" s="18">
        <v>0</v>
      </c>
      <c r="D19" s="41">
        <v>0</v>
      </c>
    </row>
    <row r="20" spans="1:4" ht="12.75">
      <c r="A20" s="3" t="s">
        <v>4</v>
      </c>
      <c r="B20" s="4" t="s">
        <v>24</v>
      </c>
      <c r="C20" s="18">
        <v>0</v>
      </c>
      <c r="D20" s="41">
        <v>0</v>
      </c>
    </row>
    <row r="21" spans="1:4" ht="25.5">
      <c r="A21" s="3" t="s">
        <v>25</v>
      </c>
      <c r="B21" s="4" t="s">
        <v>29</v>
      </c>
      <c r="C21" s="18">
        <v>29.38</v>
      </c>
      <c r="D21" s="41">
        <v>79.06</v>
      </c>
    </row>
    <row r="22" spans="1:4" ht="12.75">
      <c r="A22" s="3" t="s">
        <v>26</v>
      </c>
      <c r="B22" s="4" t="s">
        <v>37</v>
      </c>
      <c r="C22" s="18">
        <v>0</v>
      </c>
      <c r="D22" s="41">
        <v>0</v>
      </c>
    </row>
    <row r="23" spans="1:4" ht="12.75">
      <c r="A23" s="3" t="s">
        <v>27</v>
      </c>
      <c r="B23" s="4" t="s">
        <v>30</v>
      </c>
      <c r="C23" s="18">
        <v>0</v>
      </c>
      <c r="D23" s="41">
        <v>0</v>
      </c>
    </row>
    <row r="24" spans="1:4" s="2" customFormat="1" ht="12.75">
      <c r="A24" s="9" t="s">
        <v>32</v>
      </c>
      <c r="B24" s="10" t="s">
        <v>71</v>
      </c>
      <c r="C24" s="17">
        <v>486.82</v>
      </c>
      <c r="D24" s="40">
        <v>-401.22</v>
      </c>
    </row>
    <row r="25" spans="1:6" s="2" customFormat="1" ht="12.75">
      <c r="A25" s="9" t="s">
        <v>87</v>
      </c>
      <c r="B25" s="13" t="s">
        <v>36</v>
      </c>
      <c r="C25" s="17">
        <v>6758.25</v>
      </c>
      <c r="D25" s="40">
        <f>+D10+D11+D24</f>
        <v>7741.000000000001</v>
      </c>
      <c r="F25" s="16"/>
    </row>
    <row r="26" spans="3:4" ht="12.75">
      <c r="C26" s="19"/>
      <c r="D26" s="42"/>
    </row>
    <row r="27" spans="3:4" ht="12.75">
      <c r="C27" s="19"/>
      <c r="D27" s="43"/>
    </row>
    <row r="28" spans="3:4" ht="12.75">
      <c r="C28" s="19"/>
      <c r="D28" s="43"/>
    </row>
    <row r="29" spans="3:4" ht="12.75">
      <c r="C29" s="19"/>
      <c r="D29" s="43"/>
    </row>
    <row r="30" spans="3:4" ht="12.75">
      <c r="C30" s="19"/>
      <c r="D30" s="43"/>
    </row>
    <row r="31" spans="3:4" ht="12.75">
      <c r="C31" s="19"/>
      <c r="D31" s="43"/>
    </row>
    <row r="32" spans="3:4" ht="12.75">
      <c r="C32" s="19"/>
      <c r="D32" s="43"/>
    </row>
    <row r="33" spans="3:4" ht="12.75">
      <c r="C33" s="19"/>
      <c r="D33" s="43"/>
    </row>
    <row r="34" spans="3:4" ht="12.75">
      <c r="C34" s="19"/>
      <c r="D34" s="43"/>
    </row>
    <row r="35" spans="3:4" ht="12.75">
      <c r="C35" s="19"/>
      <c r="D35" s="43"/>
    </row>
    <row r="36" spans="3:4" ht="12.75">
      <c r="C36" s="19"/>
      <c r="D36" s="43"/>
    </row>
    <row r="37" spans="3:4" ht="12.75">
      <c r="C37" s="19"/>
      <c r="D37" s="43"/>
    </row>
    <row r="38" spans="3:4" ht="12.75">
      <c r="C38" s="19"/>
      <c r="D38" s="43"/>
    </row>
    <row r="39" spans="3:4" ht="12.75">
      <c r="C39" s="19"/>
      <c r="D39" s="43"/>
    </row>
    <row r="40" spans="3:4" ht="12.75">
      <c r="C40" s="19"/>
      <c r="D40" s="43"/>
    </row>
    <row r="41" spans="3:4" ht="12.75">
      <c r="C41" s="19"/>
      <c r="D41" s="43"/>
    </row>
    <row r="42" spans="3:4" ht="12.75">
      <c r="C42" s="19"/>
      <c r="D42" s="43"/>
    </row>
    <row r="43" spans="3:4" ht="12.75">
      <c r="C43" s="19"/>
      <c r="D43" s="43"/>
    </row>
    <row r="44" spans="3:4" ht="12.75">
      <c r="C44" s="19"/>
      <c r="D44" s="43"/>
    </row>
    <row r="45" spans="3:4" ht="12.75">
      <c r="C45" s="19"/>
      <c r="D45" s="43"/>
    </row>
    <row r="46" spans="3:4" ht="12.75">
      <c r="C46" s="19"/>
      <c r="D46" s="43"/>
    </row>
    <row r="47" spans="3:4" ht="12.75">
      <c r="C47" s="19"/>
      <c r="D47" s="43"/>
    </row>
    <row r="48" spans="3:4" ht="12.75">
      <c r="C48" s="19"/>
      <c r="D48" s="43"/>
    </row>
    <row r="49" spans="3:4" ht="12.75">
      <c r="C49" s="19"/>
      <c r="D49" s="43"/>
    </row>
    <row r="50" spans="3:4" ht="12.75">
      <c r="C50" s="19"/>
      <c r="D50" s="43"/>
    </row>
    <row r="51" spans="3:4" ht="12.75">
      <c r="C51" s="19"/>
      <c r="D51" s="43"/>
    </row>
    <row r="52" spans="3:4" ht="12.75">
      <c r="C52" s="19"/>
      <c r="D52" s="43"/>
    </row>
    <row r="53" spans="3:4" ht="12.75">
      <c r="C53" s="19"/>
      <c r="D53" s="43"/>
    </row>
    <row r="54" spans="3:4" ht="12.75">
      <c r="C54" s="19"/>
      <c r="D54" s="43"/>
    </row>
  </sheetData>
  <sheetProtection password="CC20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7.625" style="1" customWidth="1"/>
    <col min="4" max="4" width="15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72</v>
      </c>
    </row>
    <row r="9" spans="1:4" ht="51">
      <c r="A9" s="47" t="s">
        <v>38</v>
      </c>
      <c r="B9" s="47"/>
      <c r="C9" s="28" t="s">
        <v>67</v>
      </c>
      <c r="D9" s="28" t="s">
        <v>68</v>
      </c>
    </row>
    <row r="10" spans="1:4" s="2" customFormat="1" ht="12.75">
      <c r="A10" s="9" t="s">
        <v>1</v>
      </c>
      <c r="B10" s="48" t="s">
        <v>73</v>
      </c>
      <c r="C10" s="49"/>
      <c r="D10" s="50"/>
    </row>
    <row r="11" spans="1:4" ht="12.75">
      <c r="A11" s="3" t="s">
        <v>1</v>
      </c>
      <c r="B11" s="4" t="s">
        <v>74</v>
      </c>
      <c r="C11" s="14">
        <v>2.1809</v>
      </c>
      <c r="D11" s="14">
        <v>18.9843</v>
      </c>
    </row>
    <row r="12" spans="1:4" ht="12.75">
      <c r="A12" s="3" t="s">
        <v>2</v>
      </c>
      <c r="B12" s="4" t="s">
        <v>75</v>
      </c>
      <c r="C12" s="46">
        <v>7.3342</v>
      </c>
      <c r="D12" s="46">
        <v>7.9917</v>
      </c>
    </row>
    <row r="13" spans="1:4" s="2" customFormat="1" ht="12.75">
      <c r="A13" s="9" t="s">
        <v>2</v>
      </c>
      <c r="B13" s="51" t="s">
        <v>76</v>
      </c>
      <c r="C13" s="51"/>
      <c r="D13" s="51"/>
    </row>
    <row r="14" spans="1:4" ht="12.75">
      <c r="A14" s="3" t="s">
        <v>1</v>
      </c>
      <c r="B14" s="4" t="s">
        <v>74</v>
      </c>
      <c r="C14" s="15">
        <v>821.61</v>
      </c>
      <c r="D14" s="15">
        <v>993.4</v>
      </c>
    </row>
    <row r="15" spans="1:4" ht="25.5">
      <c r="A15" s="3" t="s">
        <v>2</v>
      </c>
      <c r="B15" s="29" t="s">
        <v>39</v>
      </c>
      <c r="C15" s="12">
        <v>821.61</v>
      </c>
      <c r="D15" s="12">
        <v>878.41</v>
      </c>
    </row>
    <row r="16" spans="1:4" ht="25.5">
      <c r="A16" s="3" t="s">
        <v>3</v>
      </c>
      <c r="B16" s="29" t="s">
        <v>40</v>
      </c>
      <c r="C16" s="12">
        <v>1016.97</v>
      </c>
      <c r="D16" s="12">
        <v>998.29</v>
      </c>
    </row>
    <row r="17" spans="1:4" ht="12.75">
      <c r="A17" s="3" t="s">
        <v>4</v>
      </c>
      <c r="B17" s="4" t="s">
        <v>75</v>
      </c>
      <c r="C17" s="15">
        <v>921.47</v>
      </c>
      <c r="D17" s="15">
        <v>968.63</v>
      </c>
    </row>
  </sheetData>
  <sheetProtection password="CC20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13</v>
      </c>
    </row>
    <row r="2" ht="12.75">
      <c r="A2" s="1" t="s">
        <v>88</v>
      </c>
    </row>
    <row r="4" ht="12.75">
      <c r="A4" s="1" t="s">
        <v>14</v>
      </c>
    </row>
    <row r="5" ht="12.75">
      <c r="A5" s="1" t="s">
        <v>56</v>
      </c>
    </row>
    <row r="7" s="2" customFormat="1" ht="12.75">
      <c r="A7" s="7" t="s">
        <v>77</v>
      </c>
    </row>
    <row r="9" spans="1:4" ht="38.25">
      <c r="A9" s="52" t="s">
        <v>8</v>
      </c>
      <c r="B9" s="53"/>
      <c r="C9" s="8" t="s">
        <v>42</v>
      </c>
      <c r="D9" s="8" t="s">
        <v>41</v>
      </c>
    </row>
    <row r="10" spans="1:4" ht="12.75">
      <c r="A10" s="47">
        <v>1</v>
      </c>
      <c r="B10" s="47"/>
      <c r="C10" s="20">
        <v>2</v>
      </c>
      <c r="D10" s="20">
        <v>3</v>
      </c>
    </row>
    <row r="11" spans="1:4" ht="12.75">
      <c r="A11" s="5" t="s">
        <v>0</v>
      </c>
      <c r="B11" s="30" t="s">
        <v>78</v>
      </c>
      <c r="C11" s="35">
        <f>SUM(C12:C23)</f>
        <v>7741</v>
      </c>
      <c r="D11" s="36">
        <f>SUM(D12:D23)</f>
        <v>1</v>
      </c>
    </row>
    <row r="12" spans="1:4" s="2" customFormat="1" ht="40.5" customHeight="1">
      <c r="A12" s="31" t="s">
        <v>1</v>
      </c>
      <c r="B12" s="32" t="s">
        <v>44</v>
      </c>
      <c r="C12" s="33">
        <f>'[1]FK__7'!$D$133</f>
        <v>0</v>
      </c>
      <c r="D12" s="34">
        <f>C12/$C$11</f>
        <v>0</v>
      </c>
    </row>
    <row r="13" spans="1:4" s="2" customFormat="1" ht="28.5" customHeight="1">
      <c r="A13" s="31" t="s">
        <v>2</v>
      </c>
      <c r="B13" s="32" t="s">
        <v>43</v>
      </c>
      <c r="C13" s="33">
        <f>'[1]FK__7'!$D$149</f>
        <v>0</v>
      </c>
      <c r="D13" s="34">
        <f aca="true" t="shared" si="0" ref="D13:D31">C13/$C$11</f>
        <v>0</v>
      </c>
    </row>
    <row r="14" spans="1:4" s="2" customFormat="1" ht="12.75">
      <c r="A14" s="31" t="s">
        <v>3</v>
      </c>
      <c r="B14" s="32" t="s">
        <v>46</v>
      </c>
      <c r="C14" s="33">
        <f>'[1]FK__7'!$D$153</f>
        <v>0</v>
      </c>
      <c r="D14" s="34">
        <f t="shared" si="0"/>
        <v>0</v>
      </c>
    </row>
    <row r="15" spans="1:4" s="2" customFormat="1" ht="12.75">
      <c r="A15" s="31" t="s">
        <v>4</v>
      </c>
      <c r="B15" s="32" t="s">
        <v>47</v>
      </c>
      <c r="C15" s="33">
        <f>'[1]FK__7'!$D$65</f>
        <v>0</v>
      </c>
      <c r="D15" s="34">
        <f t="shared" si="0"/>
        <v>0</v>
      </c>
    </row>
    <row r="16" spans="1:4" s="2" customFormat="1" ht="12.75">
      <c r="A16" s="31" t="s">
        <v>25</v>
      </c>
      <c r="B16" s="32" t="s">
        <v>48</v>
      </c>
      <c r="C16" s="33">
        <f>'[1]FK__7'!$D$65</f>
        <v>0</v>
      </c>
      <c r="D16" s="34">
        <f t="shared" si="0"/>
        <v>0</v>
      </c>
    </row>
    <row r="17" spans="1:4" s="2" customFormat="1" ht="25.5">
      <c r="A17" s="31" t="s">
        <v>26</v>
      </c>
      <c r="B17" s="32" t="s">
        <v>49</v>
      </c>
      <c r="C17" s="33">
        <f>aktywa!D11</f>
        <v>7741</v>
      </c>
      <c r="D17" s="34">
        <f t="shared" si="0"/>
        <v>1</v>
      </c>
    </row>
    <row r="18" spans="1:4" s="2" customFormat="1" ht="38.25">
      <c r="A18" s="31" t="s">
        <v>27</v>
      </c>
      <c r="B18" s="32" t="s">
        <v>50</v>
      </c>
      <c r="C18" s="33">
        <f>'[1]FK__7'!$D$93</f>
        <v>0</v>
      </c>
      <c r="D18" s="34">
        <f t="shared" si="0"/>
        <v>0</v>
      </c>
    </row>
    <row r="19" spans="1:4" s="2" customFormat="1" ht="12.75">
      <c r="A19" s="31" t="s">
        <v>28</v>
      </c>
      <c r="B19" s="32" t="s">
        <v>51</v>
      </c>
      <c r="C19" s="33">
        <f>'[1]FK__7'!$D$117</f>
        <v>0</v>
      </c>
      <c r="D19" s="34">
        <f t="shared" si="0"/>
        <v>0</v>
      </c>
    </row>
    <row r="20" spans="1:4" s="2" customFormat="1" ht="12.75">
      <c r="A20" s="31" t="s">
        <v>31</v>
      </c>
      <c r="B20" s="32" t="s">
        <v>52</v>
      </c>
      <c r="C20" s="33">
        <f>'[1]FK__7'!$D$169</f>
        <v>0</v>
      </c>
      <c r="D20" s="34">
        <f t="shared" si="0"/>
        <v>0</v>
      </c>
    </row>
    <row r="21" spans="1:4" s="2" customFormat="1" ht="12.75">
      <c r="A21" s="31" t="s">
        <v>33</v>
      </c>
      <c r="B21" s="32" t="s">
        <v>53</v>
      </c>
      <c r="C21" s="33">
        <f>'[1]FK__7'!$D$9</f>
        <v>0</v>
      </c>
      <c r="D21" s="34">
        <f t="shared" si="0"/>
        <v>0</v>
      </c>
    </row>
    <row r="22" spans="1:4" s="2" customFormat="1" ht="12.75">
      <c r="A22" s="31" t="s">
        <v>34</v>
      </c>
      <c r="B22" s="32" t="s">
        <v>54</v>
      </c>
      <c r="C22" s="33">
        <f>'[1]FK__7'!$D$189</f>
        <v>0</v>
      </c>
      <c r="D22" s="34">
        <f t="shared" si="0"/>
        <v>0</v>
      </c>
    </row>
    <row r="23" spans="1:4" s="2" customFormat="1" ht="12.75">
      <c r="A23" s="31" t="s">
        <v>35</v>
      </c>
      <c r="B23" s="32" t="s">
        <v>79</v>
      </c>
      <c r="C23" s="33">
        <f>'[1]FK__7'!$D$193</f>
        <v>0</v>
      </c>
      <c r="D23" s="34">
        <f t="shared" si="0"/>
        <v>0</v>
      </c>
    </row>
    <row r="24" spans="1:4" s="2" customFormat="1" ht="38.25">
      <c r="A24" s="5" t="s">
        <v>5</v>
      </c>
      <c r="B24" s="6" t="s">
        <v>60</v>
      </c>
      <c r="C24" s="17">
        <v>0</v>
      </c>
      <c r="D24" s="22">
        <f t="shared" si="0"/>
        <v>0</v>
      </c>
    </row>
    <row r="25" spans="1:4" s="2" customFormat="1" ht="12.75">
      <c r="A25" s="5" t="s">
        <v>6</v>
      </c>
      <c r="B25" s="6" t="s">
        <v>9</v>
      </c>
      <c r="C25" s="17">
        <f>'[1]FK__7'!$D$213</f>
        <v>0</v>
      </c>
      <c r="D25" s="22">
        <f t="shared" si="0"/>
        <v>0</v>
      </c>
    </row>
    <row r="26" spans="1:4" s="2" customFormat="1" ht="12.75">
      <c r="A26" s="5" t="s">
        <v>80</v>
      </c>
      <c r="B26" s="6" t="s">
        <v>61</v>
      </c>
      <c r="C26" s="17">
        <f>'[1]FK__7'!$D$201</f>
        <v>0</v>
      </c>
      <c r="D26" s="22">
        <f t="shared" si="0"/>
        <v>0</v>
      </c>
    </row>
    <row r="27" spans="1:4" s="2" customFormat="1" ht="12.75">
      <c r="A27" s="5" t="s">
        <v>81</v>
      </c>
      <c r="B27" s="6" t="s">
        <v>10</v>
      </c>
      <c r="C27" s="17">
        <f>'[1]FK__7'!$D$225</f>
        <v>0</v>
      </c>
      <c r="D27" s="22">
        <f t="shared" si="0"/>
        <v>0</v>
      </c>
    </row>
    <row r="28" spans="1:4" s="2" customFormat="1" ht="12.75">
      <c r="A28" s="5" t="s">
        <v>82</v>
      </c>
      <c r="B28" s="6" t="s">
        <v>83</v>
      </c>
      <c r="C28" s="17">
        <f>C11</f>
        <v>7741</v>
      </c>
      <c r="D28" s="22">
        <f t="shared" si="0"/>
        <v>1</v>
      </c>
    </row>
    <row r="29" spans="1:4" s="11" customFormat="1" ht="12.75">
      <c r="A29" s="3" t="s">
        <v>1</v>
      </c>
      <c r="B29" s="4" t="s">
        <v>84</v>
      </c>
      <c r="C29" s="33">
        <f>C11</f>
        <v>7741</v>
      </c>
      <c r="D29" s="34">
        <f t="shared" si="0"/>
        <v>1</v>
      </c>
    </row>
    <row r="30" spans="1:4" s="11" customFormat="1" ht="12.75" customHeight="1">
      <c r="A30" s="3" t="s">
        <v>2</v>
      </c>
      <c r="B30" s="4" t="s">
        <v>85</v>
      </c>
      <c r="C30" s="33">
        <v>0</v>
      </c>
      <c r="D30" s="34">
        <f t="shared" si="0"/>
        <v>0</v>
      </c>
    </row>
    <row r="31" spans="1:4" s="11" customFormat="1" ht="12.75">
      <c r="A31" s="3" t="s">
        <v>3</v>
      </c>
      <c r="B31" s="4" t="s">
        <v>86</v>
      </c>
      <c r="C31" s="33">
        <v>0</v>
      </c>
      <c r="D31" s="34">
        <f t="shared" si="0"/>
        <v>0</v>
      </c>
    </row>
    <row r="32" spans="3:4" s="11" customFormat="1" ht="12.75">
      <c r="C32" s="21"/>
      <c r="D32" s="23"/>
    </row>
    <row r="33" spans="3:4" s="11" customFormat="1" ht="12.75">
      <c r="C33" s="21"/>
      <c r="D33" s="23"/>
    </row>
    <row r="34" spans="3:4" s="11" customFormat="1" ht="12.75">
      <c r="C34" s="21"/>
      <c r="D34" s="23"/>
    </row>
    <row r="35" spans="3:4" s="11" customFormat="1" ht="12.75">
      <c r="C35" s="21"/>
      <c r="D35" s="23"/>
    </row>
    <row r="36" spans="3:4" s="11" customFormat="1" ht="12.75">
      <c r="C36" s="21"/>
      <c r="D36" s="23"/>
    </row>
    <row r="37" spans="3:4" s="11" customFormat="1" ht="12.75">
      <c r="C37" s="21"/>
      <c r="D37" s="23"/>
    </row>
    <row r="38" spans="3:4" s="11" customFormat="1" ht="12.75">
      <c r="C38" s="21"/>
      <c r="D38" s="23"/>
    </row>
    <row r="39" spans="3:4" s="11" customFormat="1" ht="12.75">
      <c r="C39" s="21"/>
      <c r="D39" s="23"/>
    </row>
    <row r="40" spans="3:4" s="11" customFormat="1" ht="12.75">
      <c r="C40" s="21"/>
      <c r="D40" s="23"/>
    </row>
    <row r="41" spans="3:4" s="11" customFormat="1" ht="12.75">
      <c r="C41" s="21"/>
      <c r="D41" s="23"/>
    </row>
    <row r="42" spans="3:4" s="11" customFormat="1" ht="12.75">
      <c r="C42" s="21"/>
      <c r="D42" s="23"/>
    </row>
    <row r="43" spans="3:4" s="11" customFormat="1" ht="12.75">
      <c r="C43" s="21"/>
      <c r="D43" s="23"/>
    </row>
    <row r="44" s="11" customFormat="1" ht="12.75">
      <c r="D44" s="23"/>
    </row>
    <row r="45" s="11" customFormat="1" ht="12.75">
      <c r="D45" s="23"/>
    </row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</sheetData>
  <sheetProtection password="CC20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2009-07-31T10:41:16Z</cp:lastPrinted>
  <dcterms:created xsi:type="dcterms:W3CDTF">2004-07-12T07:41:28Z</dcterms:created>
  <dcterms:modified xsi:type="dcterms:W3CDTF">2014-08-11T12:19:53Z</dcterms:modified>
  <cp:category/>
  <cp:version/>
  <cp:contentType/>
  <cp:contentStatus/>
</cp:coreProperties>
</file>